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200" windowHeight="10800"/>
  </bookViews>
  <sheets>
    <sheet name="Registratori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8" l="1"/>
  <c r="J14" i="8"/>
  <c r="J15" i="8"/>
  <c r="J16" i="8"/>
  <c r="J17" i="8"/>
  <c r="J18" i="8"/>
  <c r="J19" i="8"/>
  <c r="J20" i="8"/>
  <c r="J21" i="8"/>
  <c r="J22" i="8"/>
  <c r="J23" i="8"/>
  <c r="J24" i="8"/>
  <c r="K21" i="8" l="1"/>
  <c r="L21" i="8" l="1"/>
  <c r="M21" i="8" s="1"/>
  <c r="K13" i="8"/>
  <c r="K14" i="8"/>
  <c r="K15" i="8"/>
  <c r="K16" i="8"/>
  <c r="K17" i="8"/>
  <c r="K18" i="8"/>
  <c r="K19" i="8"/>
  <c r="K20" i="8"/>
  <c r="K22" i="8"/>
  <c r="K23" i="8"/>
  <c r="K24" i="8"/>
  <c r="K12" i="8"/>
  <c r="L12" i="8" l="1"/>
  <c r="M12" i="8" s="1"/>
  <c r="L24" i="8"/>
  <c r="M24" i="8" s="1"/>
  <c r="L23" i="8"/>
  <c r="M23" i="8" s="1"/>
  <c r="L22" i="8"/>
  <c r="M22" i="8" s="1"/>
  <c r="L20" i="8"/>
  <c r="M20" i="8" s="1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K25" i="8"/>
  <c r="M25" i="8" l="1"/>
  <c r="L25" i="8"/>
</calcChain>
</file>

<file path=xl/sharedStrings.xml><?xml version="1.0" encoding="utf-8"?>
<sst xmlns="http://schemas.openxmlformats.org/spreadsheetml/2006/main" count="78" uniqueCount="54">
  <si>
    <t>R. br.</t>
  </si>
  <si>
    <t>Naziv</t>
  </si>
  <si>
    <t>Jed. mjere</t>
  </si>
  <si>
    <t>Dinamika isporuke</t>
  </si>
  <si>
    <t>Planirana godišnja količina</t>
  </si>
  <si>
    <t xml:space="preserve">PONUDITELJ (naziv  i poslovno sjedište, ime kontakt osobe za narudžbu, e-mail, tel., fax.): </t>
  </si>
  <si>
    <t>dana</t>
  </si>
  <si>
    <t>1.</t>
  </si>
  <si>
    <t>Naziv proizvoda/ Proizvođač/pakovanje</t>
  </si>
  <si>
    <t>Šifra st.</t>
  </si>
  <si>
    <t>Stopa PDV-a</t>
  </si>
  <si>
    <t>PDV</t>
  </si>
  <si>
    <t>Potpis i pečat ovlaštene osobe ponuditelja</t>
  </si>
  <si>
    <t xml:space="preserve">Napomena:  </t>
  </si>
  <si>
    <t>Posebna napomena:</t>
  </si>
  <si>
    <t>UKUPNO godišnje</t>
  </si>
  <si>
    <t>Ponudbeni list br. 1.</t>
  </si>
  <si>
    <t xml:space="preserve">U ___________________,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</si>
  <si>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</si>
  <si>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</si>
  <si>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</si>
  <si>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</si>
  <si>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</si>
  <si>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</si>
  <si>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</si>
  <si>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</si>
  <si>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</si>
  <si>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</si>
  <si>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</si>
  <si>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</si>
  <si>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Registrator A4 široki sa kutijom, plastificiran (kao Fornax)</t>
  </si>
  <si>
    <t>kom</t>
  </si>
  <si>
    <t>po potrebi</t>
  </si>
  <si>
    <t>Registrator A4 uski sa kutijom, plastificiran (kao Fornax)</t>
  </si>
  <si>
    <t>Registrator A5 široki sa kutijom, plastificiran (kao Fornax)</t>
  </si>
  <si>
    <t>Fotokopirni papir A4, pakovanje 500/1</t>
  </si>
  <si>
    <t>Fascikl plastični uložni A4 za mapu sa 11 rupa, my 40, mat, oblik U</t>
  </si>
  <si>
    <t>Fascikl plastični uložni A4, 80 my mat, oblik L</t>
  </si>
  <si>
    <t>Fascikl kartonski s klapnom A4</t>
  </si>
  <si>
    <t>Fascikl PVC s mehanizmom</t>
  </si>
  <si>
    <t>Fascikl kartonski s gumicom A4, plastificiran</t>
  </si>
  <si>
    <t>Koverte mala plava, dim. 12,5x17,5</t>
  </si>
  <si>
    <t>Koverte velike, dim. 360x230</t>
  </si>
  <si>
    <t xml:space="preserve">Koverte srednje, dim. 180x240 </t>
  </si>
  <si>
    <t>PREDMET NABAVE: Uredski materijal - grupa br. 1. Registratori i fotokopirni materijal</t>
  </si>
  <si>
    <t>Kuverte ABT-PL latex bijela, 80g s perforacijom, dim. 23x11, dim. prozora 9x4,5 , prozor lijevo dolje, a 1000 (kao Fornax)</t>
  </si>
  <si>
    <r>
      <t>PONUDBENI LIST 1</t>
    </r>
    <r>
      <rPr>
        <b/>
        <sz val="12"/>
        <rFont val="Calibri"/>
        <family val="2"/>
        <charset val="238"/>
        <scheme val="minor"/>
      </rPr>
      <t>.</t>
    </r>
  </si>
  <si>
    <t>NARUČITELJ: Toplice Lipik-Specijalna bolnica za medicinsku rehabilitaciju, M. Terezije 13, 34551 Lipik</t>
  </si>
  <si>
    <t>Jedinična cijena bez PDV-a u €</t>
  </si>
  <si>
    <t>Jedinična cijena s PDV-om u €</t>
  </si>
  <si>
    <t>Ukupno bez PDV-a u €</t>
  </si>
  <si>
    <t>Ukupno s PDV-om u €</t>
  </si>
  <si>
    <t>___________ 2026.</t>
  </si>
  <si>
    <t xml:space="preserve">EVIDENCIJSKI BROJ NABAVE: P-38-2025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</si>
</sst>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333399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" fontId="0" fillId="0" borderId="0" xfId="0" applyNumberFormat="1"/>
    <xf numFmtId="4" fontId="3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Border="1"/>
    <xf numFmtId="4" fontId="5" fillId="0" borderId="0" xfId="0" applyNumberFormat="1" applyFont="1" applyBorder="1"/>
    <xf numFmtId="0" fontId="0" fillId="0" borderId="2" xfId="0" applyBorder="1"/>
    <xf numFmtId="4" fontId="0" fillId="0" borderId="2" xfId="0" applyNumberFormat="1" applyBorder="1"/>
    <xf numFmtId="0" fontId="0" fillId="0" borderId="0" xfId="0" applyBorder="1"/>
    <xf numFmtId="4" fontId="0" fillId="0" borderId="0" xfId="0" applyNumberFormat="1" applyBorder="1"/>
    <xf numFmtId="0" fontId="6" fillId="0" borderId="0" xfId="0" applyFont="1" applyProtection="1">
      <protection locked="0"/>
    </xf>
    <xf numFmtId="0" fontId="3" fillId="0" borderId="1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workbookViewId="0">
      <selection activeCell="L4" sqref="L4"/>
    </sheetView>
  </sheetViews>
  <sheetFormatPr defaultColWidth="9.140625" defaultRowHeight="15" x14ac:dyDescent="0.25"/>
  <cols>
    <col min="1" max="1" width="4.85546875" style="1" customWidth="1"/>
    <col min="2" max="2" width="8.7109375" style="1" customWidth="1"/>
    <col min="3" max="3" width="21.5703125" style="1" customWidth="1"/>
    <col min="4" max="4" width="6.140625" style="1" customWidth="1"/>
    <col min="5" max="5" width="10.7109375" style="1" customWidth="1"/>
    <col min="6" max="6" width="9.140625" style="1"/>
    <col min="7" max="7" width="18.28515625" style="1" customWidth="1"/>
    <col min="8" max="8" width="13.42578125" style="1" customWidth="1"/>
    <col min="9" max="9" width="6.42578125" style="1" customWidth="1"/>
    <col min="10" max="10" width="13.28515625" style="1" customWidth="1"/>
    <col min="11" max="11" width="15.28515625" style="1" customWidth="1"/>
    <col min="12" max="12" width="12.7109375" style="1" customWidth="1"/>
    <col min="13" max="13" width="15.28515625" style="1" customWidth="1"/>
    <col min="14" max="16384" width="9.140625" style="1"/>
  </cols>
  <sheetData>
    <row r="1" spans="1:13" ht="15.75" x14ac:dyDescent="0.25">
      <c r="A1" s="20" t="s">
        <v>46</v>
      </c>
    </row>
    <row r="2" spans="1:13" ht="15.75" x14ac:dyDescent="0.25">
      <c r="A2" s="20"/>
    </row>
    <row r="3" spans="1:13" x14ac:dyDescent="0.25">
      <c r="A3" s="1" t="s">
        <v>47</v>
      </c>
    </row>
    <row r="4" spans="1:13" x14ac:dyDescent="0.25">
      <c r="A4" s="3" t="s">
        <v>44</v>
      </c>
      <c r="B4" s="3"/>
    </row>
    <row r="6" spans="1:13" x14ac:dyDescent="0.25">
      <c r="A6" s="1" t="s">
        <v>53</v>
      </c>
    </row>
    <row r="7" spans="1:13" x14ac:dyDescent="0.25">
      <c r="A7" s="1" t="s">
        <v>5</v>
      </c>
    </row>
    <row r="8" spans="1:13" x14ac:dyDescent="0.2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D10" s="3" t="s">
        <v>16</v>
      </c>
    </row>
    <row r="11" spans="1:13" customFormat="1" ht="38.25" x14ac:dyDescent="0.25">
      <c r="A11" s="32" t="s">
        <v>0</v>
      </c>
      <c r="B11" s="32" t="s">
        <v>9</v>
      </c>
      <c r="C11" s="29" t="s">
        <v>1</v>
      </c>
      <c r="D11" s="29" t="s">
        <v>2</v>
      </c>
      <c r="E11" s="29" t="s">
        <v>3</v>
      </c>
      <c r="F11" s="29" t="s">
        <v>4</v>
      </c>
      <c r="G11" s="29" t="s">
        <v>8</v>
      </c>
      <c r="H11" s="29" t="s">
        <v>48</v>
      </c>
      <c r="I11" s="29" t="s">
        <v>10</v>
      </c>
      <c r="J11" s="29" t="s">
        <v>49</v>
      </c>
      <c r="K11" s="30" t="s">
        <v>50</v>
      </c>
      <c r="L11" s="30" t="s">
        <v>11</v>
      </c>
      <c r="M11" s="31" t="s">
        <v>51</v>
      </c>
    </row>
    <row r="12" spans="1:13" ht="36.75" customHeight="1" x14ac:dyDescent="0.25">
      <c r="A12" s="5" t="s">
        <v>7</v>
      </c>
      <c r="B12" s="21">
        <v>1322</v>
      </c>
      <c r="C12" s="22" t="s">
        <v>30</v>
      </c>
      <c r="D12" s="23" t="s">
        <v>31</v>
      </c>
      <c r="E12" s="23" t="s">
        <v>32</v>
      </c>
      <c r="F12" s="24">
        <v>360</v>
      </c>
      <c r="G12" s="27"/>
      <c r="H12" s="12"/>
      <c r="I12" s="28"/>
      <c r="J12" s="33">
        <v>0</v>
      </c>
      <c r="K12" s="6">
        <f>F12*H12</f>
        <v>0</v>
      </c>
      <c r="L12" s="6">
        <f>SUM(K12*I12)</f>
        <v>0</v>
      </c>
      <c r="M12" s="6">
        <f>SUM(K12+L12)</f>
        <v>0</v>
      </c>
    </row>
    <row r="13" spans="1:13" ht="36.75" customHeight="1" x14ac:dyDescent="0.25">
      <c r="A13" s="5" t="s">
        <v>18</v>
      </c>
      <c r="B13" s="21">
        <v>1392</v>
      </c>
      <c r="C13" s="21" t="s">
        <v>33</v>
      </c>
      <c r="D13" s="23" t="s">
        <v>31</v>
      </c>
      <c r="E13" s="23" t="s">
        <v>32</v>
      </c>
      <c r="F13" s="25">
        <v>40</v>
      </c>
      <c r="G13" s="27"/>
      <c r="H13" s="12"/>
      <c r="I13" s="28"/>
      <c r="J13" s="33">
        <f t="shared" ref="J13:J24" si="0">SUM(H13*I13)+H13</f>
        <v>0</v>
      </c>
      <c r="K13" s="6">
        <f t="shared" ref="K13:K24" si="1">F13*H13</f>
        <v>0</v>
      </c>
      <c r="L13" s="6">
        <f t="shared" ref="L13:L24" si="2">SUM(K13*I13)</f>
        <v>0</v>
      </c>
      <c r="M13" s="6">
        <f t="shared" ref="M13:M24" si="3">SUM(K13+L13)</f>
        <v>0</v>
      </c>
    </row>
    <row r="14" spans="1:13" ht="36.75" customHeight="1" x14ac:dyDescent="0.25">
      <c r="A14" s="5" t="s">
        <v>19</v>
      </c>
      <c r="B14" s="21">
        <v>2694</v>
      </c>
      <c r="C14" s="21" t="s">
        <v>34</v>
      </c>
      <c r="D14" s="23" t="s">
        <v>31</v>
      </c>
      <c r="E14" s="23" t="s">
        <v>32</v>
      </c>
      <c r="F14" s="25">
        <v>10</v>
      </c>
      <c r="G14" s="27"/>
      <c r="H14" s="12"/>
      <c r="I14" s="28"/>
      <c r="J14" s="33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</row>
    <row r="15" spans="1:13" ht="36.75" customHeight="1" x14ac:dyDescent="0.25">
      <c r="A15" s="5" t="s">
        <v>20</v>
      </c>
      <c r="B15" s="21">
        <v>6569</v>
      </c>
      <c r="C15" s="21" t="s">
        <v>35</v>
      </c>
      <c r="D15" s="23" t="s">
        <v>31</v>
      </c>
      <c r="E15" s="23" t="s">
        <v>32</v>
      </c>
      <c r="F15" s="25">
        <v>700</v>
      </c>
      <c r="G15" s="27"/>
      <c r="H15" s="12"/>
      <c r="I15" s="28"/>
      <c r="J15" s="33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</row>
    <row r="16" spans="1:13" ht="36.75" customHeight="1" x14ac:dyDescent="0.25">
      <c r="A16" s="5" t="s">
        <v>21</v>
      </c>
      <c r="B16" s="26">
        <v>6571</v>
      </c>
      <c r="C16" s="26" t="s">
        <v>36</v>
      </c>
      <c r="D16" s="23" t="s">
        <v>31</v>
      </c>
      <c r="E16" s="23" t="s">
        <v>32</v>
      </c>
      <c r="F16" s="25">
        <v>5000</v>
      </c>
      <c r="G16" s="27"/>
      <c r="H16" s="12"/>
      <c r="I16" s="28"/>
      <c r="J16" s="33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</row>
    <row r="17" spans="1:13" ht="36.75" customHeight="1" x14ac:dyDescent="0.25">
      <c r="A17" s="5" t="s">
        <v>22</v>
      </c>
      <c r="B17" s="26">
        <v>3351</v>
      </c>
      <c r="C17" s="26" t="s">
        <v>37</v>
      </c>
      <c r="D17" s="23" t="s">
        <v>31</v>
      </c>
      <c r="E17" s="23" t="s">
        <v>32</v>
      </c>
      <c r="F17" s="25">
        <v>3000</v>
      </c>
      <c r="G17" s="27"/>
      <c r="H17" s="12"/>
      <c r="I17" s="28"/>
      <c r="J17" s="33">
        <f t="shared" si="0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</row>
    <row r="18" spans="1:13" ht="36.75" customHeight="1" x14ac:dyDescent="0.25">
      <c r="A18" s="5" t="s">
        <v>23</v>
      </c>
      <c r="B18" s="26">
        <v>2692</v>
      </c>
      <c r="C18" s="26" t="s">
        <v>38</v>
      </c>
      <c r="D18" s="23" t="s">
        <v>31</v>
      </c>
      <c r="E18" s="23" t="s">
        <v>32</v>
      </c>
      <c r="F18" s="25">
        <v>10</v>
      </c>
      <c r="G18" s="27"/>
      <c r="H18" s="12"/>
      <c r="I18" s="28"/>
      <c r="J18" s="33">
        <f t="shared" si="0"/>
        <v>0</v>
      </c>
      <c r="K18" s="6">
        <f t="shared" si="1"/>
        <v>0</v>
      </c>
      <c r="L18" s="6">
        <f t="shared" si="2"/>
        <v>0</v>
      </c>
      <c r="M18" s="6">
        <f t="shared" si="3"/>
        <v>0</v>
      </c>
    </row>
    <row r="19" spans="1:13" ht="36.75" customHeight="1" x14ac:dyDescent="0.25">
      <c r="A19" s="5" t="s">
        <v>24</v>
      </c>
      <c r="B19" s="26">
        <v>2693</v>
      </c>
      <c r="C19" s="26" t="s">
        <v>39</v>
      </c>
      <c r="D19" s="23" t="s">
        <v>31</v>
      </c>
      <c r="E19" s="23" t="s">
        <v>32</v>
      </c>
      <c r="F19" s="25">
        <v>100</v>
      </c>
      <c r="G19" s="27"/>
      <c r="H19" s="12"/>
      <c r="I19" s="28"/>
      <c r="J19" s="33">
        <f t="shared" si="0"/>
        <v>0</v>
      </c>
      <c r="K19" s="6">
        <f t="shared" si="1"/>
        <v>0</v>
      </c>
      <c r="L19" s="6">
        <f t="shared" si="2"/>
        <v>0</v>
      </c>
      <c r="M19" s="6">
        <f t="shared" si="3"/>
        <v>0</v>
      </c>
    </row>
    <row r="20" spans="1:13" ht="36.75" customHeight="1" x14ac:dyDescent="0.25">
      <c r="A20" s="5" t="s">
        <v>25</v>
      </c>
      <c r="B20" s="26">
        <v>3728</v>
      </c>
      <c r="C20" s="26" t="s">
        <v>40</v>
      </c>
      <c r="D20" s="23" t="s">
        <v>31</v>
      </c>
      <c r="E20" s="23" t="s">
        <v>32</v>
      </c>
      <c r="F20" s="25">
        <v>150</v>
      </c>
      <c r="G20" s="27"/>
      <c r="H20" s="12"/>
      <c r="I20" s="28"/>
      <c r="J20" s="33">
        <f t="shared" si="0"/>
        <v>0</v>
      </c>
      <c r="K20" s="6">
        <f t="shared" si="1"/>
        <v>0</v>
      </c>
      <c r="L20" s="6">
        <f t="shared" si="2"/>
        <v>0</v>
      </c>
      <c r="M20" s="6">
        <f t="shared" si="3"/>
        <v>0</v>
      </c>
    </row>
    <row r="21" spans="1:13" ht="64.5" customHeight="1" x14ac:dyDescent="0.25">
      <c r="A21" s="5" t="s">
        <v>26</v>
      </c>
      <c r="B21" s="26">
        <v>3094</v>
      </c>
      <c r="C21" s="26" t="s">
        <v>45</v>
      </c>
      <c r="D21" s="23" t="s">
        <v>31</v>
      </c>
      <c r="E21" s="23" t="s">
        <v>32</v>
      </c>
      <c r="F21" s="25">
        <v>5000</v>
      </c>
      <c r="G21" s="27"/>
      <c r="H21" s="12"/>
      <c r="I21" s="28"/>
      <c r="J21" s="33">
        <f t="shared" si="0"/>
        <v>0</v>
      </c>
      <c r="K21" s="6">
        <f t="shared" si="1"/>
        <v>0</v>
      </c>
      <c r="L21" s="6">
        <f t="shared" si="2"/>
        <v>0</v>
      </c>
      <c r="M21" s="6">
        <f t="shared" si="3"/>
        <v>0</v>
      </c>
    </row>
    <row r="22" spans="1:13" ht="36.75" customHeight="1" x14ac:dyDescent="0.25">
      <c r="A22" s="5" t="s">
        <v>27</v>
      </c>
      <c r="B22" s="26">
        <v>2937</v>
      </c>
      <c r="C22" s="26" t="s">
        <v>41</v>
      </c>
      <c r="D22" s="23" t="s">
        <v>31</v>
      </c>
      <c r="E22" s="23" t="s">
        <v>32</v>
      </c>
      <c r="F22" s="25">
        <v>2000</v>
      </c>
      <c r="G22" s="27"/>
      <c r="H22" s="12"/>
      <c r="I22" s="28"/>
      <c r="J22" s="33">
        <f t="shared" si="0"/>
        <v>0</v>
      </c>
      <c r="K22" s="6">
        <f t="shared" si="1"/>
        <v>0</v>
      </c>
      <c r="L22" s="6">
        <f t="shared" si="2"/>
        <v>0</v>
      </c>
      <c r="M22" s="6">
        <f t="shared" si="3"/>
        <v>0</v>
      </c>
    </row>
    <row r="23" spans="1:13" ht="36.75" customHeight="1" x14ac:dyDescent="0.25">
      <c r="A23" s="5" t="s">
        <v>28</v>
      </c>
      <c r="B23" s="26">
        <v>6352</v>
      </c>
      <c r="C23" s="26" t="s">
        <v>42</v>
      </c>
      <c r="D23" s="23" t="s">
        <v>31</v>
      </c>
      <c r="E23" s="23" t="s">
        <v>32</v>
      </c>
      <c r="F23" s="25">
        <v>1000</v>
      </c>
      <c r="G23" s="27"/>
      <c r="H23" s="12"/>
      <c r="I23" s="28"/>
      <c r="J23" s="33">
        <f t="shared" si="0"/>
        <v>0</v>
      </c>
      <c r="K23" s="6">
        <f t="shared" si="1"/>
        <v>0</v>
      </c>
      <c r="L23" s="6">
        <f t="shared" si="2"/>
        <v>0</v>
      </c>
      <c r="M23" s="6">
        <f t="shared" si="3"/>
        <v>0</v>
      </c>
    </row>
    <row r="24" spans="1:13" ht="36.75" customHeight="1" x14ac:dyDescent="0.25">
      <c r="A24" s="5" t="s">
        <v>29</v>
      </c>
      <c r="B24" s="26">
        <v>6580</v>
      </c>
      <c r="C24" s="26" t="s">
        <v>43</v>
      </c>
      <c r="D24" s="23" t="s">
        <v>31</v>
      </c>
      <c r="E24" s="23" t="s">
        <v>32</v>
      </c>
      <c r="F24" s="25">
        <v>9000</v>
      </c>
      <c r="G24" s="27"/>
      <c r="H24" s="12"/>
      <c r="I24" s="28"/>
      <c r="J24" s="33">
        <f t="shared" si="0"/>
        <v>0</v>
      </c>
      <c r="K24" s="6">
        <f t="shared" si="1"/>
        <v>0</v>
      </c>
      <c r="L24" s="6">
        <f t="shared" si="2"/>
        <v>0</v>
      </c>
      <c r="M24" s="6">
        <f t="shared" si="3"/>
        <v>0</v>
      </c>
    </row>
    <row r="25" spans="1:13" customFormat="1" x14ac:dyDescent="0.25">
      <c r="A25" s="34" t="s">
        <v>15</v>
      </c>
      <c r="B25" s="35"/>
      <c r="C25" s="35"/>
      <c r="D25" s="7"/>
      <c r="E25" s="7"/>
      <c r="F25" s="8"/>
      <c r="G25" s="8"/>
      <c r="H25" s="8"/>
      <c r="I25" s="8"/>
      <c r="J25" s="9"/>
      <c r="K25" s="6">
        <f>SUM(K12:K24)</f>
        <v>0</v>
      </c>
      <c r="L25" s="6">
        <f>SUM(L12:L24)</f>
        <v>0</v>
      </c>
      <c r="M25" s="6">
        <f>SUM(M12:M24)</f>
        <v>0</v>
      </c>
    </row>
    <row r="26" spans="1:13" s="13" customFormat="1" ht="12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5"/>
      <c r="K26" s="15"/>
      <c r="L26" s="15"/>
      <c r="M26" s="15"/>
    </row>
    <row r="27" spans="1:13" customFormat="1" x14ac:dyDescent="0.25">
      <c r="C27" s="10" t="s">
        <v>14</v>
      </c>
      <c r="D27" s="16"/>
      <c r="E27" s="16"/>
      <c r="F27" s="16"/>
      <c r="G27" s="16"/>
      <c r="H27" s="16"/>
      <c r="I27" s="16"/>
      <c r="J27" s="17"/>
      <c r="K27" s="17"/>
      <c r="L27" s="17"/>
      <c r="M27" s="17"/>
    </row>
    <row r="28" spans="1:13" customFormat="1" x14ac:dyDescent="0.25">
      <c r="C28" s="10"/>
      <c r="D28" s="18"/>
      <c r="E28" s="18"/>
      <c r="F28" s="18"/>
      <c r="G28" s="18"/>
      <c r="H28" s="18"/>
      <c r="I28" s="18"/>
      <c r="J28" s="19"/>
      <c r="K28" s="19"/>
      <c r="L28" s="19"/>
      <c r="M28" s="19"/>
    </row>
    <row r="29" spans="1:13" customFormat="1" x14ac:dyDescent="0.25">
      <c r="C29" s="10" t="s">
        <v>17</v>
      </c>
      <c r="D29" t="s">
        <v>6</v>
      </c>
      <c r="E29" t="s">
        <v>52</v>
      </c>
      <c r="J29" s="11"/>
      <c r="K29" s="11"/>
      <c r="L29" s="11"/>
      <c r="M29" s="11"/>
    </row>
    <row r="30" spans="1:13" customFormat="1" x14ac:dyDescent="0.25">
      <c r="C30" s="10" t="s">
        <v>13</v>
      </c>
      <c r="J30" s="11"/>
      <c r="K30" s="11"/>
      <c r="L30" s="11"/>
      <c r="M30" s="11"/>
    </row>
    <row r="31" spans="1:13" customFormat="1" x14ac:dyDescent="0.25">
      <c r="J31" s="11" t="s">
        <v>12</v>
      </c>
      <c r="L31" s="11"/>
      <c r="M31" s="11"/>
    </row>
    <row r="32" spans="1:13" customFormat="1" x14ac:dyDescent="0.25">
      <c r="J32" s="11"/>
      <c r="K32" s="11"/>
      <c r="L32" s="11"/>
      <c r="M32" s="11"/>
    </row>
    <row r="33" spans="10:13" x14ac:dyDescent="0.25">
      <c r="J33" s="4"/>
      <c r="K33" s="4"/>
      <c r="L33" s="4"/>
      <c r="M33" s="4"/>
    </row>
  </sheetData>
  <mergeCells count="2">
    <mergeCell ref="A25:C25"/>
    <mergeCell ref="A8:M8"/>
  </mergeCells>
  <pageMargins left="0.7" right="0.7" top="0.75" bottom="0.75" header="0.3" footer="0.3"/>
  <pageSetup paperSize="9" scale="84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Registratori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Tudović</dc:creator>
  <cp:lastModifiedBy>Kadrovik</cp:lastModifiedBy>
  <cp:lastPrinted>2019-01-04T11:07:12Z</cp:lastPrinted>
  <dcterms:created xsi:type="dcterms:W3CDTF">2016-03-01T10:19:15Z</dcterms:created>
  <dcterms:modified xsi:type="dcterms:W3CDTF">2025-12-31T09:37:24Z</dcterms:modified>
</cp:coreProperties>
</file>